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<sst xmlns="http://schemas.openxmlformats.org/spreadsheetml/2006/main" count="130" uniqueCount="41">
  <si>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</si>
  <si>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</si>
  <si>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</si>
  <si>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</si>
  <si>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</si>
  <si>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</si>
  <si>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</si>
  <si>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</si>
  <si>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</si>
  <si>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Уборка лестничных клеток</t>
  </si>
  <si>
    <t>Работы по содержанию контейнерной площадки</t>
  </si>
  <si>
    <t>Монтаж информационных таблиц "Укрытие"</t>
  </si>
  <si>
    <t>Приобретение  таблички "Укрытие"</t>
  </si>
  <si>
    <t>Монтаж информационных досок на контейнерную площадку для сбора ТКО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</si>
  <si>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</si>
  <si>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</si>
  <si>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</si>
  <si>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Очистка крыши от наледи</t>
  </si>
  <si>
    <t xml:space="preserve">Закрашивание надписей на стене дома </t>
  </si>
  <si>
    <t>Март</t>
  </si>
  <si>
    <t>Апрель</t>
  </si>
  <si>
    <t>Промывка прибора учета системы отопления</t>
  </si>
  <si>
    <t>Май</t>
  </si>
  <si>
    <t>Техническое обслуживание ОПУ ХВС и тепловой энергии на отопление, консервация</t>
  </si>
  <si>
    <t>Июнь</t>
  </si>
  <si>
    <t>Прочистка канала в кв. № 12</t>
  </si>
  <si>
    <t>Июль</t>
  </si>
  <si>
    <t>Август</t>
  </si>
  <si>
    <t>Устройство летнего водопровода</t>
  </si>
  <si>
    <t>Выкашивание газонов газонокосилкой на придомовой территории</t>
  </si>
  <si>
    <t>Сентябрь</t>
  </si>
  <si>
    <t>Техническое обслуживание ОПУ ХВС и тепловой энергии на отопление, опрессовка</t>
  </si>
  <si>
    <t>Ремонт стояка системы отопления в кв.№ 86</t>
  </si>
  <si>
    <t>Октябрь</t>
  </si>
  <si>
    <t>Смена датчика движения в под.5 (3 эт.)</t>
  </si>
  <si>
    <t>Ноябрь</t>
  </si>
  <si>
    <t>Ремонт водосточных труб</t>
  </si>
  <si>
    <t>Прочистка канала в кв. № 16</t>
  </si>
  <si>
    <t>Декабрь</t>
  </si>
  <si>
    <t>Техническое обслуживание внутридомового газового оборудования</t>
  </si>
  <si>
    <t xml:space="preserve">Очистка придомовой территории от снега погрузчиком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</si>
</sst>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18">
      <selection activeCell="D118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11" hidden="1" customWidth="1"/>
    <col min="5" max="5" width="10.421875" style="0" hidden="1" customWidth="1"/>
    <col min="6" max="7" width="9.140625" style="0" customWidth="1"/>
  </cols>
  <sheetData>
    <row r="1" spans="1:2" ht="46.5" customHeight="1">
      <c r="A1" s="21" t="s">
        <v>14</v>
      </c>
      <c r="B1" s="22"/>
    </row>
    <row r="2" spans="1:2" ht="24" customHeight="1">
      <c r="A2" s="1" t="s">
        <v>0</v>
      </c>
      <c r="B2" s="1" t="s">
        <v>1</v>
      </c>
    </row>
    <row r="3" spans="1:4" ht="24" customHeight="1">
      <c r="A3" s="23" t="s">
        <v>2</v>
      </c>
      <c r="B3" s="23"/>
      <c r="D3" s="13">
        <v>4508.4</v>
      </c>
    </row>
    <row r="4" spans="1:4" ht="24" customHeight="1">
      <c r="A4" s="2" t="s">
        <v>7</v>
      </c>
      <c r="B4" s="4">
        <v>16365.49</v>
      </c>
      <c r="D4" s="11">
        <f>B4/4508.4</f>
        <v>3.62999955638364</v>
      </c>
    </row>
    <row r="5" spans="1:4" ht="24" customHeight="1">
      <c r="A5" s="2" t="s">
        <v>3</v>
      </c>
      <c r="B5" s="4">
        <v>16636</v>
      </c>
      <c r="D5" s="11">
        <f aca="true" t="shared" si="0" ref="D5:D13">B5/4508.4</f>
        <v>3.6900008872327215</v>
      </c>
    </row>
    <row r="6" spans="1:4" ht="24" customHeight="1">
      <c r="A6" s="2" t="s">
        <v>5</v>
      </c>
      <c r="B6" s="4">
        <v>2816</v>
      </c>
      <c r="D6" s="11">
        <f t="shared" si="0"/>
        <v>0.6246118356845001</v>
      </c>
    </row>
    <row r="7" spans="1:5" ht="24" customHeight="1">
      <c r="A7" s="2" t="s">
        <v>8</v>
      </c>
      <c r="B7" s="4">
        <v>2919.48</v>
      </c>
      <c r="D7" s="11">
        <f t="shared" si="0"/>
        <v>0.6475645461804632</v>
      </c>
      <c r="E7" s="16"/>
    </row>
    <row r="8" spans="1:5" ht="24" customHeight="1">
      <c r="A8" s="8" t="s">
        <v>6</v>
      </c>
      <c r="B8" s="4">
        <v>20197.63</v>
      </c>
      <c r="D8" s="11">
        <f t="shared" si="0"/>
        <v>4.47999955638364</v>
      </c>
      <c r="E8" s="17"/>
    </row>
    <row r="9" spans="1:5" ht="24" customHeight="1">
      <c r="A9" s="2" t="s">
        <v>9</v>
      </c>
      <c r="B9" s="3">
        <v>9602.43</v>
      </c>
      <c r="D9" s="11">
        <f>B9/4508.4</f>
        <v>2.1298975246207084</v>
      </c>
      <c r="E9" s="17"/>
    </row>
    <row r="10" spans="1:5" ht="24" customHeight="1">
      <c r="A10" s="2" t="s">
        <v>10</v>
      </c>
      <c r="B10" s="3">
        <v>2254.2</v>
      </c>
      <c r="D10" s="11">
        <f>B10/4508.4</f>
        <v>0.5</v>
      </c>
      <c r="E10" s="17"/>
    </row>
    <row r="11" spans="1:5" ht="24" customHeight="1">
      <c r="A11" s="9" t="s">
        <v>12</v>
      </c>
      <c r="B11" s="3">
        <v>850</v>
      </c>
      <c r="D11" s="14">
        <f t="shared" si="0"/>
        <v>0.18853695324283562</v>
      </c>
      <c r="E11" s="15"/>
    </row>
    <row r="12" spans="1:5" ht="24" customHeight="1">
      <c r="A12" s="9" t="s">
        <v>11</v>
      </c>
      <c r="B12" s="3">
        <v>306</v>
      </c>
      <c r="D12" s="14">
        <f>B12/4508.4</f>
        <v>0.06787330316742082</v>
      </c>
      <c r="E12" s="14">
        <f>D11+D12+D13</f>
        <v>0.34941442640404585</v>
      </c>
    </row>
    <row r="13" spans="1:5" ht="24" customHeight="1">
      <c r="A13" s="9" t="s">
        <v>13</v>
      </c>
      <c r="B13" s="10">
        <v>419.3</v>
      </c>
      <c r="D13" s="14">
        <f t="shared" si="0"/>
        <v>0.09300416999378938</v>
      </c>
      <c r="E13" s="15">
        <f>B11+B12+B13</f>
        <v>1575.3</v>
      </c>
    </row>
    <row r="14" spans="1:4" ht="24" customHeight="1">
      <c r="A14" s="7" t="s">
        <v>4</v>
      </c>
      <c r="B14" s="5">
        <f>SUM(B4:B13)</f>
        <v>72366.53</v>
      </c>
      <c r="C14" s="6"/>
      <c r="D14" s="12"/>
    </row>
    <row r="15" spans="1:4" ht="24" customHeight="1">
      <c r="A15" s="23" t="s">
        <v>15</v>
      </c>
      <c r="B15" s="23"/>
      <c r="D15" s="13"/>
    </row>
    <row r="16" spans="1:4" ht="24" customHeight="1">
      <c r="A16" s="2" t="s">
        <v>7</v>
      </c>
      <c r="B16" s="4">
        <v>16365.49</v>
      </c>
      <c r="D16" s="11">
        <f aca="true" t="shared" si="1" ref="D16:D25">B16/4508.4</f>
        <v>3.62999955638364</v>
      </c>
    </row>
    <row r="17" spans="1:4" ht="24" customHeight="1">
      <c r="A17" s="2" t="s">
        <v>3</v>
      </c>
      <c r="B17" s="4">
        <v>16636</v>
      </c>
      <c r="D17" s="11">
        <f t="shared" si="1"/>
        <v>3.6900008872327215</v>
      </c>
    </row>
    <row r="18" spans="1:4" ht="24" customHeight="1">
      <c r="A18" s="2" t="s">
        <v>5</v>
      </c>
      <c r="B18" s="4">
        <v>2816</v>
      </c>
      <c r="D18" s="11">
        <f t="shared" si="1"/>
        <v>0.6246118356845001</v>
      </c>
    </row>
    <row r="19" spans="1:5" ht="24" customHeight="1">
      <c r="A19" s="2" t="s">
        <v>8</v>
      </c>
      <c r="B19" s="4">
        <v>2919.48</v>
      </c>
      <c r="D19" s="11">
        <f t="shared" si="1"/>
        <v>0.6475645461804632</v>
      </c>
      <c r="E19" s="16"/>
    </row>
    <row r="20" spans="1:5" ht="24" customHeight="1">
      <c r="A20" s="8" t="s">
        <v>6</v>
      </c>
      <c r="B20" s="4">
        <v>20197.63</v>
      </c>
      <c r="D20" s="11">
        <f t="shared" si="1"/>
        <v>4.47999955638364</v>
      </c>
      <c r="E20" s="17"/>
    </row>
    <row r="21" spans="1:5" ht="24" customHeight="1">
      <c r="A21" s="2" t="s">
        <v>9</v>
      </c>
      <c r="B21" s="3">
        <v>9602.43</v>
      </c>
      <c r="D21" s="11">
        <f t="shared" si="1"/>
        <v>2.1298975246207084</v>
      </c>
      <c r="E21" s="17"/>
    </row>
    <row r="22" spans="1:5" ht="24" customHeight="1">
      <c r="A22" s="2" t="s">
        <v>10</v>
      </c>
      <c r="B22" s="3">
        <v>2254.2</v>
      </c>
      <c r="D22" s="11">
        <f t="shared" si="1"/>
        <v>0.5</v>
      </c>
      <c r="E22" s="17"/>
    </row>
    <row r="23" spans="1:5" ht="24" customHeight="1">
      <c r="A23" s="9" t="s">
        <v>16</v>
      </c>
      <c r="B23" s="3">
        <v>13120</v>
      </c>
      <c r="D23" s="16">
        <f t="shared" si="1"/>
        <v>2.910123325348239</v>
      </c>
      <c r="E23" s="17"/>
    </row>
    <row r="24" spans="1:5" ht="24" customHeight="1">
      <c r="A24" s="9" t="s">
        <v>17</v>
      </c>
      <c r="B24" s="10">
        <v>15820</v>
      </c>
      <c r="D24" s="14">
        <f t="shared" si="1"/>
        <v>3.509005412119599</v>
      </c>
      <c r="E24" s="14">
        <f>D24+D25</f>
        <v>3.5373968591961673</v>
      </c>
    </row>
    <row r="25" spans="1:5" ht="24" customHeight="1">
      <c r="A25" s="18" t="s">
        <v>18</v>
      </c>
      <c r="B25" s="19">
        <v>128</v>
      </c>
      <c r="D25" s="14">
        <f t="shared" si="1"/>
        <v>0.028391447076568186</v>
      </c>
      <c r="E25" s="15">
        <f>B24+B25</f>
        <v>15948</v>
      </c>
    </row>
    <row r="26" spans="1:4" ht="24" customHeight="1">
      <c r="A26" s="7" t="s">
        <v>4</v>
      </c>
      <c r="B26" s="5">
        <f>SUM(B16:B25)</f>
        <v>99859.23</v>
      </c>
      <c r="C26" s="6"/>
      <c r="D26" s="12"/>
    </row>
    <row r="27" spans="1:4" ht="24" customHeight="1">
      <c r="A27" s="23" t="s">
        <v>19</v>
      </c>
      <c r="B27" s="23"/>
      <c r="D27" s="13"/>
    </row>
    <row r="28" spans="1:4" ht="24" customHeight="1">
      <c r="A28" s="2" t="s">
        <v>7</v>
      </c>
      <c r="B28" s="4">
        <v>16365.49</v>
      </c>
      <c r="D28" s="11">
        <f aca="true" t="shared" si="2" ref="D28:D34">B28/4508.4</f>
        <v>3.62999955638364</v>
      </c>
    </row>
    <row r="29" spans="1:4" ht="24" customHeight="1">
      <c r="A29" s="2" t="s">
        <v>3</v>
      </c>
      <c r="B29" s="4">
        <v>16636</v>
      </c>
      <c r="D29" s="11">
        <f t="shared" si="2"/>
        <v>3.6900008872327215</v>
      </c>
    </row>
    <row r="30" spans="1:4" ht="24" customHeight="1">
      <c r="A30" s="2" t="s">
        <v>5</v>
      </c>
      <c r="B30" s="4">
        <v>2816</v>
      </c>
      <c r="D30" s="11">
        <f t="shared" si="2"/>
        <v>0.6246118356845001</v>
      </c>
    </row>
    <row r="31" spans="1:5" ht="24" customHeight="1">
      <c r="A31" s="2" t="s">
        <v>8</v>
      </c>
      <c r="B31" s="4">
        <v>2919.48</v>
      </c>
      <c r="D31" s="11">
        <f t="shared" si="2"/>
        <v>0.6475645461804632</v>
      </c>
      <c r="E31" s="16"/>
    </row>
    <row r="32" spans="1:5" ht="24" customHeight="1">
      <c r="A32" s="8" t="s">
        <v>6</v>
      </c>
      <c r="B32" s="4">
        <v>20197.63</v>
      </c>
      <c r="D32" s="11">
        <f t="shared" si="2"/>
        <v>4.47999955638364</v>
      </c>
      <c r="E32" s="17"/>
    </row>
    <row r="33" spans="1:5" ht="24" customHeight="1">
      <c r="A33" s="2" t="s">
        <v>9</v>
      </c>
      <c r="B33" s="3">
        <v>9602.43</v>
      </c>
      <c r="D33" s="11">
        <f t="shared" si="2"/>
        <v>2.1298975246207084</v>
      </c>
      <c r="E33" s="17"/>
    </row>
    <row r="34" spans="1:5" ht="24" customHeight="1">
      <c r="A34" s="2" t="s">
        <v>10</v>
      </c>
      <c r="B34" s="3">
        <v>2254.2</v>
      </c>
      <c r="D34" s="11">
        <f t="shared" si="2"/>
        <v>0.5</v>
      </c>
      <c r="E34" s="17"/>
    </row>
    <row r="35" spans="1:4" ht="24" customHeight="1">
      <c r="A35" s="7" t="s">
        <v>4</v>
      </c>
      <c r="B35" s="5">
        <f>SUM(B28:B34)</f>
        <v>70791.23</v>
      </c>
      <c r="C35" s="6"/>
      <c r="D35" s="12"/>
    </row>
    <row r="36" spans="1:4" ht="24" customHeight="1">
      <c r="A36" s="23" t="s">
        <v>20</v>
      </c>
      <c r="B36" s="23"/>
      <c r="D36" s="13"/>
    </row>
    <row r="37" spans="1:4" ht="24" customHeight="1">
      <c r="A37" s="2" t="s">
        <v>7</v>
      </c>
      <c r="B37" s="4">
        <v>16365.49</v>
      </c>
      <c r="D37" s="11">
        <f aca="true" t="shared" si="3" ref="D37:D44">B37/4508.4</f>
        <v>3.62999955638364</v>
      </c>
    </row>
    <row r="38" spans="1:4" ht="24" customHeight="1">
      <c r="A38" s="2" t="s">
        <v>3</v>
      </c>
      <c r="B38" s="4">
        <v>16636</v>
      </c>
      <c r="D38" s="11">
        <f t="shared" si="3"/>
        <v>3.6900008872327215</v>
      </c>
    </row>
    <row r="39" spans="1:4" ht="24" customHeight="1">
      <c r="A39" s="2" t="s">
        <v>5</v>
      </c>
      <c r="B39" s="4">
        <v>2816</v>
      </c>
      <c r="D39" s="11">
        <f t="shared" si="3"/>
        <v>0.6246118356845001</v>
      </c>
    </row>
    <row r="40" spans="1:5" ht="24" customHeight="1">
      <c r="A40" s="2" t="s">
        <v>8</v>
      </c>
      <c r="B40" s="4">
        <v>2919.48</v>
      </c>
      <c r="D40" s="11">
        <f t="shared" si="3"/>
        <v>0.6475645461804632</v>
      </c>
      <c r="E40" s="16"/>
    </row>
    <row r="41" spans="1:5" ht="24" customHeight="1">
      <c r="A41" s="8" t="s">
        <v>6</v>
      </c>
      <c r="B41" s="4">
        <v>20197.63</v>
      </c>
      <c r="D41" s="11">
        <f t="shared" si="3"/>
        <v>4.47999955638364</v>
      </c>
      <c r="E41" s="17"/>
    </row>
    <row r="42" spans="1:5" ht="24" customHeight="1">
      <c r="A42" s="2" t="s">
        <v>9</v>
      </c>
      <c r="B42" s="3">
        <v>8719.83</v>
      </c>
      <c r="D42" s="11">
        <f t="shared" si="3"/>
        <v>1.934129624700559</v>
      </c>
      <c r="E42" s="17"/>
    </row>
    <row r="43" spans="1:5" ht="24" customHeight="1">
      <c r="A43" s="2" t="s">
        <v>10</v>
      </c>
      <c r="B43" s="3">
        <v>2254.2</v>
      </c>
      <c r="D43" s="11">
        <f>B43/4508.4</f>
        <v>0.5</v>
      </c>
      <c r="E43" s="17"/>
    </row>
    <row r="44" spans="1:5" ht="24" customHeight="1">
      <c r="A44" s="9" t="s">
        <v>21</v>
      </c>
      <c r="B44" s="19">
        <v>14705</v>
      </c>
      <c r="D44" s="11">
        <f t="shared" si="3"/>
        <v>3.261689291101056</v>
      </c>
      <c r="E44" s="17"/>
    </row>
    <row r="45" spans="1:4" ht="24" customHeight="1">
      <c r="A45" s="7" t="s">
        <v>4</v>
      </c>
      <c r="B45" s="5">
        <f>SUM(B37:B44)</f>
        <v>84613.63</v>
      </c>
      <c r="C45" s="6"/>
      <c r="D45" s="12"/>
    </row>
    <row r="46" spans="1:4" ht="24" customHeight="1">
      <c r="A46" s="23" t="s">
        <v>22</v>
      </c>
      <c r="B46" s="23"/>
      <c r="D46" s="13"/>
    </row>
    <row r="47" spans="1:4" ht="24" customHeight="1">
      <c r="A47" s="2" t="s">
        <v>7</v>
      </c>
      <c r="B47" s="4">
        <v>16365.49</v>
      </c>
      <c r="D47" s="11">
        <f aca="true" t="shared" si="4" ref="D47:D52">B47/4508.4</f>
        <v>3.62999955638364</v>
      </c>
    </row>
    <row r="48" spans="1:4" ht="24" customHeight="1">
      <c r="A48" s="2" t="s">
        <v>3</v>
      </c>
      <c r="B48" s="4">
        <v>16636</v>
      </c>
      <c r="D48" s="11">
        <f t="shared" si="4"/>
        <v>3.6900008872327215</v>
      </c>
    </row>
    <row r="49" spans="1:4" ht="24" customHeight="1">
      <c r="A49" s="2" t="s">
        <v>5</v>
      </c>
      <c r="B49" s="4">
        <v>2816</v>
      </c>
      <c r="D49" s="11">
        <f t="shared" si="4"/>
        <v>0.6246118356845001</v>
      </c>
    </row>
    <row r="50" spans="1:5" ht="30" customHeight="1">
      <c r="A50" s="2" t="s">
        <v>23</v>
      </c>
      <c r="B50" s="4">
        <v>19471.65</v>
      </c>
      <c r="D50" s="11">
        <f t="shared" si="4"/>
        <v>4.318971253659836</v>
      </c>
      <c r="E50" s="16"/>
    </row>
    <row r="51" spans="1:5" ht="24" customHeight="1">
      <c r="A51" s="8" t="s">
        <v>6</v>
      </c>
      <c r="B51" s="4">
        <v>20197.63</v>
      </c>
      <c r="D51" s="11">
        <f t="shared" si="4"/>
        <v>4.47999955638364</v>
      </c>
      <c r="E51" s="17"/>
    </row>
    <row r="52" spans="1:5" ht="24" customHeight="1">
      <c r="A52" s="2" t="s">
        <v>9</v>
      </c>
      <c r="B52" s="3">
        <v>9602.43</v>
      </c>
      <c r="D52" s="11">
        <f t="shared" si="4"/>
        <v>2.1298975246207084</v>
      </c>
      <c r="E52" s="17"/>
    </row>
    <row r="53" spans="1:5" ht="24" customHeight="1">
      <c r="A53" s="2" t="s">
        <v>10</v>
      </c>
      <c r="B53" s="3">
        <v>2254.2</v>
      </c>
      <c r="D53" s="11">
        <f>B53/4508.4</f>
        <v>0.5</v>
      </c>
      <c r="E53" s="17"/>
    </row>
    <row r="54" spans="1:4" ht="24" customHeight="1">
      <c r="A54" s="7" t="s">
        <v>4</v>
      </c>
      <c r="B54" s="5">
        <f>SUM(B47:B53)</f>
        <v>87343.40000000001</v>
      </c>
      <c r="C54" s="6"/>
      <c r="D54" s="12"/>
    </row>
    <row r="55" spans="1:4" ht="24" customHeight="1">
      <c r="A55" s="23" t="s">
        <v>24</v>
      </c>
      <c r="B55" s="23"/>
      <c r="D55" s="13"/>
    </row>
    <row r="56" spans="1:4" ht="24" customHeight="1">
      <c r="A56" s="2" t="s">
        <v>7</v>
      </c>
      <c r="B56" s="4">
        <v>16365.49</v>
      </c>
      <c r="D56" s="11">
        <f aca="true" t="shared" si="5" ref="D56:D61">B56/4508.4</f>
        <v>3.62999955638364</v>
      </c>
    </row>
    <row r="57" spans="1:4" ht="24" customHeight="1">
      <c r="A57" s="2" t="s">
        <v>3</v>
      </c>
      <c r="B57" s="4">
        <v>16636</v>
      </c>
      <c r="D57" s="11">
        <f t="shared" si="5"/>
        <v>3.6900008872327215</v>
      </c>
    </row>
    <row r="58" spans="1:4" ht="24" customHeight="1">
      <c r="A58" s="2" t="s">
        <v>5</v>
      </c>
      <c r="B58" s="4">
        <v>2816</v>
      </c>
      <c r="D58" s="11">
        <f t="shared" si="5"/>
        <v>0.6246118356845001</v>
      </c>
    </row>
    <row r="59" spans="1:5" ht="24" customHeight="1">
      <c r="A59" s="2" t="s">
        <v>8</v>
      </c>
      <c r="B59" s="4">
        <v>2919.48</v>
      </c>
      <c r="D59" s="11">
        <f t="shared" si="5"/>
        <v>0.6475645461804632</v>
      </c>
      <c r="E59" s="16"/>
    </row>
    <row r="60" spans="1:5" ht="24" customHeight="1">
      <c r="A60" s="8" t="s">
        <v>6</v>
      </c>
      <c r="B60" s="4">
        <v>20197.63</v>
      </c>
      <c r="D60" s="11">
        <f t="shared" si="5"/>
        <v>4.47999955638364</v>
      </c>
      <c r="E60" s="17"/>
    </row>
    <row r="61" spans="1:5" ht="24" customHeight="1">
      <c r="A61" s="2" t="s">
        <v>9</v>
      </c>
      <c r="B61" s="3">
        <v>9602.43</v>
      </c>
      <c r="D61" s="11">
        <f t="shared" si="5"/>
        <v>2.1298975246207084</v>
      </c>
      <c r="E61" s="17"/>
    </row>
    <row r="62" spans="1:5" ht="24" customHeight="1">
      <c r="A62" s="2" t="s">
        <v>10</v>
      </c>
      <c r="B62" s="3">
        <v>2254.2</v>
      </c>
      <c r="D62" s="11">
        <f>B62/4508.4</f>
        <v>0.5</v>
      </c>
      <c r="E62" s="17"/>
    </row>
    <row r="63" spans="1:5" ht="24" customHeight="1">
      <c r="A63" s="2" t="s">
        <v>16</v>
      </c>
      <c r="B63" s="3">
        <v>6770</v>
      </c>
      <c r="D63" s="11">
        <f>B63/4508.4</f>
        <v>1.5016413805341142</v>
      </c>
      <c r="E63" s="17"/>
    </row>
    <row r="64" spans="1:5" ht="24" customHeight="1">
      <c r="A64" s="4" t="s">
        <v>25</v>
      </c>
      <c r="B64" s="3">
        <v>400</v>
      </c>
      <c r="D64" s="11">
        <f>B64/4508.4</f>
        <v>0.08872327211427558</v>
      </c>
      <c r="E64" s="17"/>
    </row>
    <row r="65" spans="1:4" ht="24" customHeight="1">
      <c r="A65" s="7" t="s">
        <v>4</v>
      </c>
      <c r="B65" s="5">
        <f>SUM(B56:B64)</f>
        <v>77961.23</v>
      </c>
      <c r="C65" s="6"/>
      <c r="D65" s="12"/>
    </row>
    <row r="66" spans="1:4" ht="24" customHeight="1">
      <c r="A66" s="23" t="s">
        <v>26</v>
      </c>
      <c r="B66" s="23"/>
      <c r="D66" s="13"/>
    </row>
    <row r="67" spans="1:4" ht="24" customHeight="1">
      <c r="A67" s="2" t="s">
        <v>7</v>
      </c>
      <c r="B67" s="4">
        <v>16365.49</v>
      </c>
      <c r="D67" s="11">
        <f aca="true" t="shared" si="6" ref="D67:D72">B67/4508.4</f>
        <v>3.62999955638364</v>
      </c>
    </row>
    <row r="68" spans="1:4" ht="24" customHeight="1">
      <c r="A68" s="2" t="s">
        <v>3</v>
      </c>
      <c r="B68" s="4">
        <v>16636</v>
      </c>
      <c r="D68" s="11">
        <f t="shared" si="6"/>
        <v>3.6900008872327215</v>
      </c>
    </row>
    <row r="69" spans="1:4" ht="24" customHeight="1">
      <c r="A69" s="2" t="s">
        <v>5</v>
      </c>
      <c r="B69" s="4">
        <v>2816</v>
      </c>
      <c r="D69" s="11">
        <f t="shared" si="6"/>
        <v>0.6246118356845001</v>
      </c>
    </row>
    <row r="70" spans="1:5" ht="24" customHeight="1">
      <c r="A70" s="2" t="s">
        <v>8</v>
      </c>
      <c r="B70" s="4">
        <v>2919.48</v>
      </c>
      <c r="D70" s="11">
        <f t="shared" si="6"/>
        <v>0.6475645461804632</v>
      </c>
      <c r="E70" s="16"/>
    </row>
    <row r="71" spans="1:5" ht="24" customHeight="1">
      <c r="A71" s="8" t="s">
        <v>6</v>
      </c>
      <c r="B71" s="4">
        <v>20197.63</v>
      </c>
      <c r="D71" s="11">
        <f t="shared" si="6"/>
        <v>4.47999955638364</v>
      </c>
      <c r="E71" s="17"/>
    </row>
    <row r="72" spans="1:5" ht="24" customHeight="1">
      <c r="A72" s="2" t="s">
        <v>9</v>
      </c>
      <c r="B72" s="3">
        <v>9602.43</v>
      </c>
      <c r="D72" s="11">
        <f t="shared" si="6"/>
        <v>2.1298975246207084</v>
      </c>
      <c r="E72" s="17"/>
    </row>
    <row r="73" spans="1:5" ht="24" customHeight="1">
      <c r="A73" s="2" t="s">
        <v>10</v>
      </c>
      <c r="B73" s="3">
        <v>2254.2</v>
      </c>
      <c r="D73" s="11">
        <f>B73/4508.4</f>
        <v>0.5</v>
      </c>
      <c r="E73" s="17"/>
    </row>
    <row r="74" spans="1:4" ht="24" customHeight="1">
      <c r="A74" s="7" t="s">
        <v>4</v>
      </c>
      <c r="B74" s="5">
        <f>SUM(B67:B73)</f>
        <v>70791.23</v>
      </c>
      <c r="C74" s="6"/>
      <c r="D74" s="12"/>
    </row>
    <row r="75" spans="1:4" ht="24" customHeight="1">
      <c r="A75" s="23" t="s">
        <v>27</v>
      </c>
      <c r="B75" s="23"/>
      <c r="D75" s="13"/>
    </row>
    <row r="76" spans="1:4" ht="24" customHeight="1">
      <c r="A76" s="2" t="s">
        <v>7</v>
      </c>
      <c r="B76" s="4">
        <v>16365.49</v>
      </c>
      <c r="D76" s="11">
        <f aca="true" t="shared" si="7" ref="D76:D83">B76/4508.4</f>
        <v>3.62999955638364</v>
      </c>
    </row>
    <row r="77" spans="1:4" ht="24" customHeight="1">
      <c r="A77" s="2" t="s">
        <v>3</v>
      </c>
      <c r="B77" s="4">
        <v>16636</v>
      </c>
      <c r="D77" s="11">
        <f t="shared" si="7"/>
        <v>3.6900008872327215</v>
      </c>
    </row>
    <row r="78" spans="1:4" ht="24" customHeight="1">
      <c r="A78" s="2" t="s">
        <v>5</v>
      </c>
      <c r="B78" s="4">
        <v>2816</v>
      </c>
      <c r="D78" s="11">
        <f t="shared" si="7"/>
        <v>0.6246118356845001</v>
      </c>
    </row>
    <row r="79" spans="1:5" ht="24" customHeight="1">
      <c r="A79" s="2" t="s">
        <v>8</v>
      </c>
      <c r="B79" s="4">
        <v>2919.48</v>
      </c>
      <c r="D79" s="11">
        <f t="shared" si="7"/>
        <v>0.6475645461804632</v>
      </c>
      <c r="E79" s="16"/>
    </row>
    <row r="80" spans="1:5" ht="24" customHeight="1">
      <c r="A80" s="8" t="s">
        <v>6</v>
      </c>
      <c r="B80" s="4">
        <v>20197.63</v>
      </c>
      <c r="D80" s="11">
        <f t="shared" si="7"/>
        <v>4.47999955638364</v>
      </c>
      <c r="E80" s="17"/>
    </row>
    <row r="81" spans="1:5" ht="24" customHeight="1">
      <c r="A81" s="2" t="s">
        <v>9</v>
      </c>
      <c r="B81" s="3">
        <v>9602.43</v>
      </c>
      <c r="D81" s="11">
        <f>B81/4508.4</f>
        <v>2.1298975246207084</v>
      </c>
      <c r="E81" s="17"/>
    </row>
    <row r="82" spans="1:5" ht="24" customHeight="1">
      <c r="A82" s="2" t="s">
        <v>10</v>
      </c>
      <c r="B82" s="3">
        <v>2254.2</v>
      </c>
      <c r="D82" s="11">
        <f>B82/4508.4</f>
        <v>0.5</v>
      </c>
      <c r="E82" s="17"/>
    </row>
    <row r="83" spans="1:5" ht="24" customHeight="1">
      <c r="A83" s="3" t="s">
        <v>28</v>
      </c>
      <c r="B83" s="19">
        <v>18500</v>
      </c>
      <c r="D83" s="14">
        <f t="shared" si="7"/>
        <v>4.1034513352852455</v>
      </c>
      <c r="E83" s="14">
        <f>D83+D84</f>
        <v>5.409901517167953</v>
      </c>
    </row>
    <row r="84" spans="1:5" ht="24" customHeight="1">
      <c r="A84" s="3" t="s">
        <v>29</v>
      </c>
      <c r="B84" s="20">
        <v>5890</v>
      </c>
      <c r="D84" s="14">
        <f>B84/4508.4</f>
        <v>1.306450181882708</v>
      </c>
      <c r="E84" s="15">
        <f>B83+B84</f>
        <v>24390</v>
      </c>
    </row>
    <row r="85" spans="1:4" ht="24" customHeight="1">
      <c r="A85" s="7" t="s">
        <v>4</v>
      </c>
      <c r="B85" s="5">
        <f>SUM(B76:B84)</f>
        <v>95181.23</v>
      </c>
      <c r="C85" s="6"/>
      <c r="D85" s="12"/>
    </row>
    <row r="86" spans="1:4" ht="24" customHeight="1">
      <c r="A86" s="23" t="s">
        <v>30</v>
      </c>
      <c r="B86" s="23"/>
      <c r="D86" s="13"/>
    </row>
    <row r="87" spans="1:4" ht="24" customHeight="1">
      <c r="A87" s="2" t="s">
        <v>7</v>
      </c>
      <c r="B87" s="4">
        <v>16365.49</v>
      </c>
      <c r="D87" s="11">
        <f aca="true" t="shared" si="8" ref="D87:D95">B87/4508.4</f>
        <v>3.62999955638364</v>
      </c>
    </row>
    <row r="88" spans="1:4" ht="24" customHeight="1">
      <c r="A88" s="2" t="s">
        <v>3</v>
      </c>
      <c r="B88" s="4">
        <v>16636</v>
      </c>
      <c r="D88" s="11">
        <f t="shared" si="8"/>
        <v>3.6900008872327215</v>
      </c>
    </row>
    <row r="89" spans="1:4" ht="24" customHeight="1">
      <c r="A89" s="2" t="s">
        <v>5</v>
      </c>
      <c r="B89" s="4">
        <v>2816</v>
      </c>
      <c r="D89" s="11">
        <f t="shared" si="8"/>
        <v>0.6246118356845001</v>
      </c>
    </row>
    <row r="90" spans="1:5" ht="30" customHeight="1">
      <c r="A90" s="2" t="s">
        <v>31</v>
      </c>
      <c r="B90" s="4">
        <v>18064.95</v>
      </c>
      <c r="D90" s="11">
        <f t="shared" si="8"/>
        <v>4.006953686451957</v>
      </c>
      <c r="E90" s="16"/>
    </row>
    <row r="91" spans="1:5" ht="24" customHeight="1">
      <c r="A91" s="8" t="s">
        <v>6</v>
      </c>
      <c r="B91" s="4">
        <v>20197.63</v>
      </c>
      <c r="D91" s="11">
        <f t="shared" si="8"/>
        <v>4.47999955638364</v>
      </c>
      <c r="E91" s="17"/>
    </row>
    <row r="92" spans="1:5" ht="24" customHeight="1">
      <c r="A92" s="2" t="s">
        <v>9</v>
      </c>
      <c r="B92" s="3">
        <v>9602.43</v>
      </c>
      <c r="D92" s="11">
        <f t="shared" si="8"/>
        <v>2.1298975246207084</v>
      </c>
      <c r="E92" s="17"/>
    </row>
    <row r="93" spans="1:5" ht="24" customHeight="1">
      <c r="A93" s="2" t="s">
        <v>10</v>
      </c>
      <c r="B93" s="3">
        <v>2254.2</v>
      </c>
      <c r="D93" s="11">
        <f t="shared" si="8"/>
        <v>0.5</v>
      </c>
      <c r="E93" s="17"/>
    </row>
    <row r="94" spans="1:5" ht="24" customHeight="1">
      <c r="A94" s="9" t="s">
        <v>16</v>
      </c>
      <c r="B94" s="20">
        <v>6050</v>
      </c>
      <c r="D94" s="16">
        <f>B94/4508.4</f>
        <v>1.3419394907284181</v>
      </c>
      <c r="E94" s="16"/>
    </row>
    <row r="95" spans="1:5" ht="24" customHeight="1">
      <c r="A95" s="9" t="s">
        <v>32</v>
      </c>
      <c r="B95" s="20">
        <v>6127</v>
      </c>
      <c r="D95" s="16">
        <f t="shared" si="8"/>
        <v>1.3590187206104163</v>
      </c>
      <c r="E95" s="16"/>
    </row>
    <row r="96" spans="1:4" ht="24" customHeight="1">
      <c r="A96" s="7" t="s">
        <v>4</v>
      </c>
      <c r="B96" s="5">
        <f>SUM(B87:B95)</f>
        <v>98113.7</v>
      </c>
      <c r="C96" s="6"/>
      <c r="D96" s="12"/>
    </row>
    <row r="97" spans="1:4" ht="24" customHeight="1">
      <c r="A97" s="23" t="s">
        <v>33</v>
      </c>
      <c r="B97" s="23"/>
      <c r="D97" s="13"/>
    </row>
    <row r="98" spans="1:4" ht="24" customHeight="1">
      <c r="A98" s="2" t="s">
        <v>7</v>
      </c>
      <c r="B98" s="4">
        <v>16365.49</v>
      </c>
      <c r="D98" s="11">
        <f aca="true" t="shared" si="9" ref="D98:D104">B98/4508.4</f>
        <v>3.62999955638364</v>
      </c>
    </row>
    <row r="99" spans="1:4" ht="24" customHeight="1">
      <c r="A99" s="2" t="s">
        <v>3</v>
      </c>
      <c r="B99" s="4">
        <v>16636</v>
      </c>
      <c r="D99" s="11">
        <f t="shared" si="9"/>
        <v>3.6900008872327215</v>
      </c>
    </row>
    <row r="100" spans="1:4" ht="24" customHeight="1">
      <c r="A100" s="2" t="s">
        <v>5</v>
      </c>
      <c r="B100" s="4">
        <v>2907.15</v>
      </c>
      <c r="D100" s="11">
        <f t="shared" si="9"/>
        <v>0.6448296513175407</v>
      </c>
    </row>
    <row r="101" spans="1:5" ht="24" customHeight="1">
      <c r="A101" s="2" t="s">
        <v>8</v>
      </c>
      <c r="B101" s="4">
        <v>2919.48</v>
      </c>
      <c r="D101" s="11">
        <f t="shared" si="9"/>
        <v>0.6475645461804632</v>
      </c>
      <c r="E101" s="16"/>
    </row>
    <row r="102" spans="1:5" ht="24" customHeight="1">
      <c r="A102" s="8" t="s">
        <v>6</v>
      </c>
      <c r="B102" s="4">
        <v>20197.63</v>
      </c>
      <c r="D102" s="11">
        <f t="shared" si="9"/>
        <v>4.47999955638364</v>
      </c>
      <c r="E102" s="17"/>
    </row>
    <row r="103" spans="1:5" ht="24" customHeight="1">
      <c r="A103" s="2" t="s">
        <v>9</v>
      </c>
      <c r="B103" s="3">
        <v>9602.43</v>
      </c>
      <c r="D103" s="11">
        <f t="shared" si="9"/>
        <v>2.1298975246207084</v>
      </c>
      <c r="E103" s="17"/>
    </row>
    <row r="104" spans="1:5" ht="24" customHeight="1">
      <c r="A104" s="2" t="s">
        <v>10</v>
      </c>
      <c r="B104" s="3">
        <v>2254.2</v>
      </c>
      <c r="D104" s="11">
        <f t="shared" si="9"/>
        <v>0.5</v>
      </c>
      <c r="E104" s="17"/>
    </row>
    <row r="105" spans="1:5" ht="24" customHeight="1">
      <c r="A105" s="18" t="s">
        <v>34</v>
      </c>
      <c r="B105" s="20">
        <v>1480</v>
      </c>
      <c r="D105" s="16">
        <f>B105/4508.4</f>
        <v>0.32827610682281966</v>
      </c>
      <c r="E105" s="16"/>
    </row>
    <row r="106" spans="1:4" ht="24" customHeight="1">
      <c r="A106" s="7" t="s">
        <v>4</v>
      </c>
      <c r="B106" s="5">
        <f>SUM(B98:B105)</f>
        <v>72362.37999999999</v>
      </c>
      <c r="C106" s="6"/>
      <c r="D106" s="12"/>
    </row>
    <row r="107" spans="1:4" ht="24" customHeight="1">
      <c r="A107" s="23" t="s">
        <v>35</v>
      </c>
      <c r="B107" s="23"/>
      <c r="D107" s="13"/>
    </row>
    <row r="108" spans="1:4" ht="24" customHeight="1">
      <c r="A108" s="2" t="s">
        <v>7</v>
      </c>
      <c r="B108" s="4">
        <v>16365.49</v>
      </c>
      <c r="D108" s="11">
        <f aca="true" t="shared" si="10" ref="D108:D114">B108/4508.4</f>
        <v>3.62999955638364</v>
      </c>
    </row>
    <row r="109" spans="1:4" ht="24" customHeight="1">
      <c r="A109" s="2" t="s">
        <v>3</v>
      </c>
      <c r="B109" s="4">
        <v>16636</v>
      </c>
      <c r="D109" s="11">
        <f t="shared" si="10"/>
        <v>3.6900008872327215</v>
      </c>
    </row>
    <row r="110" spans="1:4" ht="24" customHeight="1">
      <c r="A110" s="2" t="s">
        <v>5</v>
      </c>
      <c r="B110" s="4">
        <v>2816</v>
      </c>
      <c r="D110" s="11">
        <f t="shared" si="10"/>
        <v>0.6246118356845001</v>
      </c>
    </row>
    <row r="111" spans="1:5" ht="24" customHeight="1">
      <c r="A111" s="2" t="s">
        <v>8</v>
      </c>
      <c r="B111" s="4">
        <v>2919.48</v>
      </c>
      <c r="D111" s="11">
        <f t="shared" si="10"/>
        <v>0.6475645461804632</v>
      </c>
      <c r="E111" s="16"/>
    </row>
    <row r="112" spans="1:5" ht="24" customHeight="1">
      <c r="A112" s="8" t="s">
        <v>6</v>
      </c>
      <c r="B112" s="4">
        <v>20197.63</v>
      </c>
      <c r="D112" s="11">
        <f t="shared" si="10"/>
        <v>4.47999955638364</v>
      </c>
      <c r="E112" s="17"/>
    </row>
    <row r="113" spans="1:5" ht="24" customHeight="1">
      <c r="A113" s="2" t="s">
        <v>9</v>
      </c>
      <c r="B113" s="3">
        <v>9602.43</v>
      </c>
      <c r="D113" s="11">
        <f t="shared" si="10"/>
        <v>2.1298975246207084</v>
      </c>
      <c r="E113" s="17"/>
    </row>
    <row r="114" spans="1:5" ht="24" customHeight="1">
      <c r="A114" s="2" t="s">
        <v>10</v>
      </c>
      <c r="B114" s="3">
        <v>2254.2</v>
      </c>
      <c r="D114" s="11">
        <f t="shared" si="10"/>
        <v>0.5</v>
      </c>
      <c r="E114" s="17"/>
    </row>
    <row r="115" spans="1:5" ht="24" customHeight="1">
      <c r="A115" s="9" t="s">
        <v>36</v>
      </c>
      <c r="B115" s="19">
        <v>4145</v>
      </c>
      <c r="D115" s="14">
        <f>B115/4508.4</f>
        <v>0.9193949072841807</v>
      </c>
      <c r="E115" s="14"/>
    </row>
    <row r="116" spans="1:5" ht="24" customHeight="1">
      <c r="A116" s="18" t="s">
        <v>21</v>
      </c>
      <c r="B116" s="20">
        <v>16680</v>
      </c>
      <c r="D116" s="14">
        <f>B116/4508.4</f>
        <v>3.699760447165292</v>
      </c>
      <c r="E116" s="14">
        <f>D115+D116+D117</f>
        <v>4.885325170792299</v>
      </c>
    </row>
    <row r="117" spans="1:5" ht="24" customHeight="1">
      <c r="A117" s="3" t="s">
        <v>37</v>
      </c>
      <c r="B117" s="10">
        <v>1200</v>
      </c>
      <c r="D117" s="14">
        <f>B117/4508.4</f>
        <v>0.26616981634282677</v>
      </c>
      <c r="E117" s="14">
        <f>B115+B116+B117</f>
        <v>22025</v>
      </c>
    </row>
    <row r="118" spans="1:4" ht="24" customHeight="1">
      <c r="A118" s="7" t="s">
        <v>4</v>
      </c>
      <c r="B118" s="5">
        <f>SUM(B108:B117)</f>
        <v>92816.23</v>
      </c>
      <c r="C118" s="6"/>
      <c r="D118" s="12"/>
    </row>
    <row r="119" spans="1:4" ht="24" customHeight="1">
      <c r="A119" s="23" t="s">
        <v>38</v>
      </c>
      <c r="B119" s="23"/>
      <c r="D119" s="13"/>
    </row>
    <row r="120" spans="1:4" ht="24" customHeight="1">
      <c r="A120" s="2" t="s">
        <v>7</v>
      </c>
      <c r="B120" s="4">
        <v>16365.49</v>
      </c>
      <c r="D120" s="11">
        <f aca="true" t="shared" si="11" ref="D120:D126">B120/4508.4</f>
        <v>3.62999955638364</v>
      </c>
    </row>
    <row r="121" spans="1:4" ht="24" customHeight="1">
      <c r="A121" s="2" t="s">
        <v>3</v>
      </c>
      <c r="B121" s="4">
        <v>16636</v>
      </c>
      <c r="D121" s="11">
        <f t="shared" si="11"/>
        <v>3.6900008872327215</v>
      </c>
    </row>
    <row r="122" spans="1:4" ht="24" customHeight="1">
      <c r="A122" s="2" t="s">
        <v>5</v>
      </c>
      <c r="B122" s="4">
        <v>3089.45</v>
      </c>
      <c r="D122" s="11">
        <f t="shared" si="11"/>
        <v>0.6852652825836217</v>
      </c>
    </row>
    <row r="123" spans="1:5" ht="24" customHeight="1">
      <c r="A123" s="2" t="s">
        <v>8</v>
      </c>
      <c r="B123" s="4">
        <v>2919.48</v>
      </c>
      <c r="D123" s="11">
        <f t="shared" si="11"/>
        <v>0.6475645461804632</v>
      </c>
      <c r="E123" s="16"/>
    </row>
    <row r="124" spans="1:5" ht="24" customHeight="1">
      <c r="A124" s="8" t="s">
        <v>6</v>
      </c>
      <c r="B124" s="4">
        <v>20197.63</v>
      </c>
      <c r="D124" s="11">
        <f t="shared" si="11"/>
        <v>4.47999955638364</v>
      </c>
      <c r="E124" s="17"/>
    </row>
    <row r="125" spans="1:5" ht="24" customHeight="1">
      <c r="A125" s="2" t="s">
        <v>9</v>
      </c>
      <c r="B125" s="3">
        <v>9602.43</v>
      </c>
      <c r="D125" s="11">
        <f t="shared" si="11"/>
        <v>2.1298975246207084</v>
      </c>
      <c r="E125" s="17"/>
    </row>
    <row r="126" spans="1:5" ht="24" customHeight="1">
      <c r="A126" s="2" t="s">
        <v>10</v>
      </c>
      <c r="B126" s="3">
        <v>2254.2</v>
      </c>
      <c r="D126" s="11">
        <f t="shared" si="11"/>
        <v>0.5</v>
      </c>
      <c r="E126" s="17"/>
    </row>
    <row r="127" spans="1:5" ht="24" customHeight="1">
      <c r="A127" s="9" t="s">
        <v>39</v>
      </c>
      <c r="B127" s="19">
        <v>13604.88</v>
      </c>
      <c r="D127" s="16">
        <f>B127/4508.4</f>
        <v>3.0176736758051637</v>
      </c>
      <c r="E127" s="16"/>
    </row>
    <row r="128" spans="1:5" ht="24" customHeight="1">
      <c r="A128" s="18" t="s">
        <v>40</v>
      </c>
      <c r="B128" s="24">
        <v>1980</v>
      </c>
      <c r="D128" s="16">
        <f>B128/4508.4</f>
        <v>0.4391801969656641</v>
      </c>
      <c r="E128" s="16"/>
    </row>
    <row r="129" spans="1:4" ht="24" customHeight="1">
      <c r="A129" s="7" t="s">
        <v>4</v>
      </c>
      <c r="B129" s="5">
        <f>SUM(B120:B128)</f>
        <v>86649.56000000001</v>
      </c>
      <c r="C129" s="6"/>
      <c r="D129" s="12"/>
    </row>
  </sheetData>
  <sheetProtection/>
  <mergeCells count="13">
    <mergeCell ref="A55:B55"/>
    <mergeCell ref="A3:B3"/>
    <mergeCell ref="A119:B119"/>
    <mergeCell ref="A1:B1"/>
    <mergeCell ref="A15:B15"/>
    <mergeCell ref="A27:B27"/>
    <mergeCell ref="A36:B36"/>
    <mergeCell ref="A46:B46"/>
    <mergeCell ref="A107:B107"/>
    <mergeCell ref="A97:B97"/>
    <mergeCell ref="A86:B86"/>
    <mergeCell ref="A75:B75"/>
    <mergeCell ref="A66:B66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2019-10-22T07:35:15Z</cp:lastPrinted>
  <dcterms:created xsi:type="dcterms:W3CDTF">1996-10-08T23:32:33Z</dcterms:created>
  <dcterms:modified xsi:type="dcterms:W3CDTF">2024-01-25T06:27:00Z</dcterms:modified>
  <cp:category/>
  <cp:version/>
  <cp:contentType/>
  <cp:contentStatus/>
</cp:coreProperties>
</file>